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875" activeTab="0"/>
  </bookViews>
  <sheets>
    <sheet name="Planilha" sheetId="1" r:id="rId1"/>
    <sheet name="Resultados" sheetId="2" r:id="rId2"/>
    <sheet name="Ranking" sheetId="3" r:id="rId3"/>
    <sheet name="comparativo" sheetId="4" r:id="rId4"/>
  </sheets>
  <definedNames/>
  <calcPr fullCalcOnLoad="1"/>
</workbook>
</file>

<file path=xl/sharedStrings.xml><?xml version="1.0" encoding="utf-8"?>
<sst xmlns="http://schemas.openxmlformats.org/spreadsheetml/2006/main" count="288" uniqueCount="102">
  <si>
    <t>Bicicleta Ciclovia</t>
  </si>
  <si>
    <t>Carro</t>
  </si>
  <si>
    <t>Tempo</t>
  </si>
  <si>
    <t>Despesa</t>
  </si>
  <si>
    <t>C/Energia</t>
  </si>
  <si>
    <t>Poluição</t>
  </si>
  <si>
    <t>CO²</t>
  </si>
  <si>
    <t>Segurança</t>
  </si>
  <si>
    <t>Média</t>
  </si>
  <si>
    <t>RESULTADOS OBJETIVOS</t>
  </si>
  <si>
    <t>RESULTADOS SUBJETIVOS</t>
  </si>
  <si>
    <t>Praticidade</t>
  </si>
  <si>
    <t>Conforto</t>
  </si>
  <si>
    <t>Conflitos</t>
  </si>
  <si>
    <t>Aspecto Geral</t>
  </si>
  <si>
    <t>Ônibus</t>
  </si>
  <si>
    <t>Metrô Ônibus</t>
  </si>
  <si>
    <t>Moto</t>
  </si>
  <si>
    <t>de acordo com ponto de vista individual.</t>
  </si>
  <si>
    <t>nota 1: A avliação acima de 0 à 10, é de acordo com as condições desta viagem específica,</t>
  </si>
  <si>
    <t>nota 2: No item conflitos, 0 equivale a muitos conflitos, 10 equivale a nenhum.</t>
  </si>
  <si>
    <t>objetivo</t>
  </si>
  <si>
    <t>subjetivo</t>
  </si>
  <si>
    <t>no caso de empate, soma-se os pontos e divide-se pelo nº de empatados.</t>
  </si>
  <si>
    <t>Energia Consumida</t>
  </si>
  <si>
    <t>Poluição Atmosférica</t>
  </si>
  <si>
    <t>Taxi</t>
  </si>
  <si>
    <t>Megajoule</t>
  </si>
  <si>
    <t>Reais</t>
  </si>
  <si>
    <t>CO  -  HC  -  Nox</t>
  </si>
  <si>
    <t>Minutos</t>
  </si>
  <si>
    <t>Soma</t>
  </si>
  <si>
    <t>AVALIAR de 0 a 10</t>
  </si>
  <si>
    <t>nota: conflitos = 0 para muitos conflitos; 10 para nenhum conflito.</t>
  </si>
  <si>
    <t>Ou seja, enquanto cada ônibus transporta mais de 50 passageiros, carros e motos geralmente levam apenas uma ou duas pessoas.</t>
  </si>
  <si>
    <t>3 - O metrô é movido a energia elétrica, não emitindo poluentes durante a circulação. Seu impacto ambiental está na geração da energia (usinas hidrelétricas, termoelétricas, nucleares, etc).</t>
  </si>
  <si>
    <t>Os indíces de energia primaira consumida, são de passageiro por kilômetro, considerando-se uma ocupação de 75% para metrô e ônibus; 50% para moto; 25% para carro; e 100% para bicicletas e patins.</t>
  </si>
  <si>
    <t>Colocação</t>
  </si>
  <si>
    <t>média geral</t>
  </si>
  <si>
    <t>2 - Os índices de poluição são nominais, medidos pelo IBAMA / PROCONVE. Vale lembrar que os poluentes emitidos são do veículo.            http://www.ibama.gov.br/proconve/login.php</t>
  </si>
  <si>
    <t>1 - Energia Consumida  -   Source: Commission for the European Communities EC (1992). The Impact of Transport on the Environment, Com (92) 46   arquivo em anexo   *   Energy_transmo_3.xls</t>
  </si>
  <si>
    <t>Bicicleta Masculino</t>
  </si>
  <si>
    <t>Bicicleta Feminino</t>
  </si>
  <si>
    <t>3,67 / 2,14 = 5,81</t>
  </si>
  <si>
    <t>60 - 10,5 - 80 = 150.5</t>
  </si>
  <si>
    <t>Bicicleta Masculno</t>
  </si>
  <si>
    <t>Colocação Geral</t>
  </si>
  <si>
    <t>15,5 km</t>
  </si>
  <si>
    <t>Parcial:       '</t>
  </si>
  <si>
    <t>Total:          '</t>
  </si>
  <si>
    <t>4 - O Modal Metro Ônibus teve o ponto intermediário diferenciado pois as conexões com ônibus são feitas uma estação antes, na Siquerira Campos.</t>
  </si>
  <si>
    <t>CO² (gramas)</t>
  </si>
  <si>
    <t>Taxi (GNV)</t>
  </si>
  <si>
    <t>Moto 125 cm³</t>
  </si>
  <si>
    <t>1º</t>
  </si>
  <si>
    <t>2º</t>
  </si>
  <si>
    <t>3º</t>
  </si>
  <si>
    <t>4º</t>
  </si>
  <si>
    <t>5º</t>
  </si>
  <si>
    <t>6º</t>
  </si>
  <si>
    <t>7º</t>
  </si>
  <si>
    <t>nota: os valores atribuídos são iguais a: 1º 8 pts; 2º 7pts; 3º 6pts; 4º 5pts;</t>
  </si>
  <si>
    <t>5º 4pts; 6º 3pts; 7º 2pts; 8º 1pts.</t>
  </si>
  <si>
    <t>Metrô / Ônibus</t>
  </si>
  <si>
    <t>Parcial:      44'</t>
  </si>
  <si>
    <t>Total:         59'</t>
  </si>
  <si>
    <t>Parcial:      53'</t>
  </si>
  <si>
    <t>Total:         72'</t>
  </si>
  <si>
    <t>Total:        63'</t>
  </si>
  <si>
    <t>Parcial:     46'</t>
  </si>
  <si>
    <t>Parcial:     38'</t>
  </si>
  <si>
    <t>Total:        66'</t>
  </si>
  <si>
    <t>Parcial:     17'</t>
  </si>
  <si>
    <t>Total:        34'</t>
  </si>
  <si>
    <t>Total:        76'</t>
  </si>
  <si>
    <t>Parcial:     50'</t>
  </si>
  <si>
    <t>Total:        77'</t>
  </si>
  <si>
    <t>8º</t>
  </si>
  <si>
    <t>9º</t>
  </si>
  <si>
    <t>10º</t>
  </si>
  <si>
    <t>12º</t>
  </si>
  <si>
    <t>13º</t>
  </si>
  <si>
    <t>Bicicleta</t>
  </si>
  <si>
    <t>Bicicleta Reclinada</t>
  </si>
  <si>
    <t>Chegada</t>
  </si>
  <si>
    <t>Parcial:     31' / 49'</t>
  </si>
  <si>
    <t>total</t>
  </si>
  <si>
    <t>Ranking Triênio</t>
  </si>
  <si>
    <t>, km</t>
  </si>
  <si>
    <t>18,5 km</t>
  </si>
  <si>
    <t>16,5 km</t>
  </si>
  <si>
    <t>18,5 Km</t>
  </si>
  <si>
    <t>Carro 1.6 álcool</t>
  </si>
  <si>
    <t>16 km</t>
  </si>
  <si>
    <t>15 km (6 km bus)</t>
  </si>
  <si>
    <t>18 km</t>
  </si>
  <si>
    <t>34 - 6,3 - 3 = 43,3</t>
  </si>
  <si>
    <t>24 - 4,2 - 31,8 = 60</t>
  </si>
  <si>
    <t>36 - 5,4 - 10,8 = 52,2</t>
  </si>
  <si>
    <t>5 - Poluição atmosférica para gasolina, álcool e GNV (CO - HC e Nox): PROCONVE E PROMOT</t>
  </si>
  <si>
    <t>6 - Emissão de CO2 para gasolina, álcool e GNV: calculadora de emissões de www.florestasdofuturo.org.br</t>
  </si>
  <si>
    <t>7,5 - 4,95 - 4,2 = 16,95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</si>
</sst>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72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43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172" fontId="42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2" fontId="42" fillId="0" borderId="10" xfId="0" applyNumberFormat="1" applyFont="1" applyBorder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104" zoomScaleNormal="104" zoomScalePageLayoutView="0" workbookViewId="0" topLeftCell="A1">
      <selection activeCell="F9" sqref="F9"/>
    </sheetView>
  </sheetViews>
  <sheetFormatPr defaultColWidth="9.140625" defaultRowHeight="12.75"/>
  <cols>
    <col min="1" max="1" width="8.57421875" style="0" customWidth="1"/>
    <col min="2" max="2" width="16.7109375" style="0" customWidth="1"/>
    <col min="3" max="3" width="18.7109375" style="0" customWidth="1"/>
    <col min="4" max="4" width="10.7109375" style="0" customWidth="1"/>
    <col min="5" max="5" width="18.7109375" style="0" customWidth="1"/>
    <col min="6" max="6" width="19.7109375" style="0" customWidth="1"/>
    <col min="7" max="7" width="11.7109375" style="0" customWidth="1"/>
    <col min="8" max="8" width="0.85546875" style="0" customWidth="1"/>
    <col min="9" max="12" width="10.7109375" style="0" customWidth="1"/>
    <col min="13" max="13" width="13.28125" style="0" customWidth="1"/>
    <col min="14" max="14" width="7.28125" style="0" customWidth="1"/>
  </cols>
  <sheetData>
    <row r="1" spans="3:14" ht="12.75">
      <c r="C1" s="26" t="s">
        <v>9</v>
      </c>
      <c r="D1" s="25"/>
      <c r="E1" s="25"/>
      <c r="F1" s="25"/>
      <c r="G1" s="25"/>
      <c r="I1" s="26" t="s">
        <v>10</v>
      </c>
      <c r="J1" s="25"/>
      <c r="K1" s="25"/>
      <c r="L1" s="25"/>
      <c r="M1" s="25"/>
      <c r="N1" s="25"/>
    </row>
    <row r="2" spans="1:14" ht="12.75">
      <c r="A2" s="54" t="s">
        <v>84</v>
      </c>
      <c r="B2" s="71"/>
      <c r="C2" s="72" t="s">
        <v>2</v>
      </c>
      <c r="D2" s="72" t="s">
        <v>3</v>
      </c>
      <c r="E2" s="72" t="s">
        <v>24</v>
      </c>
      <c r="F2" s="72" t="s">
        <v>25</v>
      </c>
      <c r="G2" s="72" t="s">
        <v>51</v>
      </c>
      <c r="H2" s="3"/>
      <c r="I2" s="14" t="s">
        <v>11</v>
      </c>
      <c r="J2" s="14" t="s">
        <v>7</v>
      </c>
      <c r="K2" s="14" t="s">
        <v>12</v>
      </c>
      <c r="L2" s="14" t="s">
        <v>13</v>
      </c>
      <c r="M2" s="14" t="s">
        <v>14</v>
      </c>
      <c r="N2" s="24" t="s">
        <v>31</v>
      </c>
    </row>
    <row r="3" spans="1:14" ht="12.75">
      <c r="A3" s="44" t="s">
        <v>54</v>
      </c>
      <c r="B3" s="73" t="s">
        <v>53</v>
      </c>
      <c r="C3" s="73" t="s">
        <v>72</v>
      </c>
      <c r="D3" s="74">
        <v>1.4</v>
      </c>
      <c r="E3" s="75">
        <v>14.8</v>
      </c>
      <c r="F3" s="76" t="s">
        <v>96</v>
      </c>
      <c r="G3" s="76">
        <v>2035</v>
      </c>
      <c r="H3" s="3"/>
      <c r="I3" s="5">
        <v>10</v>
      </c>
      <c r="J3" s="5">
        <v>7</v>
      </c>
      <c r="K3" s="31">
        <v>7</v>
      </c>
      <c r="L3" s="5">
        <v>5</v>
      </c>
      <c r="M3" s="5">
        <v>7</v>
      </c>
      <c r="N3" s="6">
        <f>SUM(I3:M3)</f>
        <v>36</v>
      </c>
    </row>
    <row r="4" spans="1:14" ht="12.75">
      <c r="A4" s="44"/>
      <c r="B4" s="73" t="s">
        <v>89</v>
      </c>
      <c r="C4" s="73" t="s">
        <v>73</v>
      </c>
      <c r="D4" s="74"/>
      <c r="E4" s="73"/>
      <c r="F4" s="76"/>
      <c r="G4" s="73"/>
      <c r="H4" s="3"/>
      <c r="I4" s="5"/>
      <c r="J4" s="5"/>
      <c r="K4" s="31"/>
      <c r="L4" s="5"/>
      <c r="M4" s="5"/>
      <c r="N4" s="6"/>
    </row>
    <row r="5" spans="1:14" ht="12.75">
      <c r="A5" s="44" t="s">
        <v>55</v>
      </c>
      <c r="B5" s="73" t="s">
        <v>41</v>
      </c>
      <c r="C5" s="73" t="s">
        <v>64</v>
      </c>
      <c r="D5" s="74">
        <v>0</v>
      </c>
      <c r="E5" s="75">
        <v>0.96</v>
      </c>
      <c r="F5" s="76">
        <v>0</v>
      </c>
      <c r="G5" s="76">
        <v>0</v>
      </c>
      <c r="H5" s="3"/>
      <c r="I5" s="5">
        <v>9</v>
      </c>
      <c r="J5" s="5">
        <v>8.5</v>
      </c>
      <c r="K5" s="5">
        <v>9</v>
      </c>
      <c r="L5" s="5">
        <v>7.5</v>
      </c>
      <c r="M5" s="5">
        <v>8.5</v>
      </c>
      <c r="N5" s="6">
        <f>SUM(I5:M5)</f>
        <v>42.5</v>
      </c>
    </row>
    <row r="6" spans="1:14" ht="12.75">
      <c r="A6" s="44"/>
      <c r="B6" s="73" t="s">
        <v>90</v>
      </c>
      <c r="C6" s="73" t="s">
        <v>65</v>
      </c>
      <c r="D6" s="74"/>
      <c r="E6" s="75"/>
      <c r="F6" s="76"/>
      <c r="G6" s="76"/>
      <c r="H6" s="3"/>
      <c r="I6" s="5"/>
      <c r="J6" s="5"/>
      <c r="K6" s="5"/>
      <c r="L6" s="5"/>
      <c r="M6" s="5"/>
      <c r="N6" s="6"/>
    </row>
    <row r="7" spans="1:14" ht="12.75">
      <c r="A7" s="44" t="s">
        <v>56</v>
      </c>
      <c r="B7" s="73" t="s">
        <v>0</v>
      </c>
      <c r="C7" s="73" t="s">
        <v>69</v>
      </c>
      <c r="D7" s="74">
        <v>0</v>
      </c>
      <c r="E7" s="75">
        <v>0.96</v>
      </c>
      <c r="F7" s="76">
        <v>0</v>
      </c>
      <c r="G7" s="76">
        <v>0</v>
      </c>
      <c r="H7" s="3"/>
      <c r="I7" s="5">
        <v>10</v>
      </c>
      <c r="J7" s="5">
        <v>8</v>
      </c>
      <c r="K7" s="5">
        <v>10</v>
      </c>
      <c r="L7" s="5">
        <v>9</v>
      </c>
      <c r="M7" s="5">
        <v>9</v>
      </c>
      <c r="N7" s="6">
        <f>SUM(I7:M7)</f>
        <v>46</v>
      </c>
    </row>
    <row r="8" spans="1:14" ht="12.75">
      <c r="A8" s="44"/>
      <c r="B8" s="73" t="s">
        <v>91</v>
      </c>
      <c r="C8" s="73" t="s">
        <v>68</v>
      </c>
      <c r="D8" s="74"/>
      <c r="E8" s="75"/>
      <c r="F8" s="76"/>
      <c r="G8" s="76"/>
      <c r="H8" s="3"/>
      <c r="I8" s="5"/>
      <c r="J8" s="5"/>
      <c r="K8" s="5"/>
      <c r="L8" s="5"/>
      <c r="M8" s="5"/>
      <c r="N8" s="6"/>
    </row>
    <row r="9" spans="1:14" ht="12.75">
      <c r="A9" s="44" t="s">
        <v>57</v>
      </c>
      <c r="B9" s="73" t="s">
        <v>92</v>
      </c>
      <c r="C9" s="73" t="s">
        <v>70</v>
      </c>
      <c r="D9" s="74">
        <v>3</v>
      </c>
      <c r="E9" s="75">
        <v>74.4</v>
      </c>
      <c r="F9" s="76" t="s">
        <v>101</v>
      </c>
      <c r="G9" s="76">
        <v>1500</v>
      </c>
      <c r="H9" s="3"/>
      <c r="I9" s="5">
        <v>4</v>
      </c>
      <c r="J9" s="5">
        <v>10</v>
      </c>
      <c r="K9" s="31">
        <v>10</v>
      </c>
      <c r="L9" s="5">
        <v>3</v>
      </c>
      <c r="M9" s="5">
        <v>8</v>
      </c>
      <c r="N9" s="6">
        <f>SUM(I9:M9)</f>
        <v>35</v>
      </c>
    </row>
    <row r="10" spans="1:14" ht="12.75">
      <c r="A10" s="44"/>
      <c r="B10" s="73" t="s">
        <v>93</v>
      </c>
      <c r="C10" s="73" t="s">
        <v>71</v>
      </c>
      <c r="D10" s="74"/>
      <c r="E10" s="75"/>
      <c r="F10" s="76"/>
      <c r="G10" s="76"/>
      <c r="H10" s="3"/>
      <c r="I10" s="5"/>
      <c r="J10" s="5"/>
      <c r="K10" s="31"/>
      <c r="L10" s="5"/>
      <c r="M10" s="5"/>
      <c r="N10" s="6"/>
    </row>
    <row r="11" spans="1:14" ht="12.75">
      <c r="A11" s="44" t="s">
        <v>58</v>
      </c>
      <c r="B11" s="73" t="s">
        <v>42</v>
      </c>
      <c r="C11" s="73" t="s">
        <v>66</v>
      </c>
      <c r="D11" s="74">
        <v>0</v>
      </c>
      <c r="E11" s="75">
        <v>0.96</v>
      </c>
      <c r="F11" s="76">
        <v>0</v>
      </c>
      <c r="G11" s="76">
        <v>0</v>
      </c>
      <c r="H11" s="3"/>
      <c r="I11" s="5">
        <v>8</v>
      </c>
      <c r="J11" s="5">
        <v>7</v>
      </c>
      <c r="K11" s="5">
        <v>10</v>
      </c>
      <c r="L11" s="5">
        <v>7</v>
      </c>
      <c r="M11" s="5">
        <v>8</v>
      </c>
      <c r="N11" s="6">
        <f>SUM(I11:M11)</f>
        <v>40</v>
      </c>
    </row>
    <row r="12" spans="1:14" ht="12.75">
      <c r="A12" s="44"/>
      <c r="B12" s="73" t="s">
        <v>47</v>
      </c>
      <c r="C12" s="73" t="s">
        <v>67</v>
      </c>
      <c r="D12" s="74"/>
      <c r="E12" s="75"/>
      <c r="F12" s="76"/>
      <c r="G12" s="76"/>
      <c r="H12" s="3"/>
      <c r="I12" s="5"/>
      <c r="J12" s="5"/>
      <c r="K12" s="5"/>
      <c r="L12" s="5"/>
      <c r="M12" s="5"/>
      <c r="N12" s="6"/>
    </row>
    <row r="13" spans="1:14" ht="12.75">
      <c r="A13" s="44" t="s">
        <v>59</v>
      </c>
      <c r="B13" s="73" t="s">
        <v>63</v>
      </c>
      <c r="C13" s="73" t="s">
        <v>85</v>
      </c>
      <c r="D13" s="74">
        <v>2.6</v>
      </c>
      <c r="E13" s="77" t="s">
        <v>43</v>
      </c>
      <c r="F13" s="76" t="s">
        <v>97</v>
      </c>
      <c r="G13" s="76">
        <v>1166</v>
      </c>
      <c r="H13" s="3"/>
      <c r="I13" s="5">
        <v>8</v>
      </c>
      <c r="J13" s="5">
        <v>7.5</v>
      </c>
      <c r="K13" s="5">
        <v>8</v>
      </c>
      <c r="L13" s="5">
        <v>7</v>
      </c>
      <c r="M13" s="5">
        <v>8</v>
      </c>
      <c r="N13" s="6">
        <f>SUM(I13:M13)</f>
        <v>38.5</v>
      </c>
    </row>
    <row r="14" spans="1:14" ht="12.75">
      <c r="A14" s="44"/>
      <c r="B14" s="73" t="s">
        <v>94</v>
      </c>
      <c r="C14" s="73" t="s">
        <v>74</v>
      </c>
      <c r="D14" s="74"/>
      <c r="E14" s="75"/>
      <c r="F14" s="76"/>
      <c r="G14" s="76"/>
      <c r="H14" s="3"/>
      <c r="I14" s="5"/>
      <c r="J14" s="5"/>
      <c r="K14" s="5"/>
      <c r="L14" s="5"/>
      <c r="M14" s="5"/>
      <c r="N14" s="6"/>
    </row>
    <row r="15" spans="1:14" ht="12.75">
      <c r="A15" s="44" t="s">
        <v>60</v>
      </c>
      <c r="B15" s="73" t="s">
        <v>52</v>
      </c>
      <c r="C15" s="73" t="s">
        <v>75</v>
      </c>
      <c r="D15" s="74">
        <v>39.8</v>
      </c>
      <c r="E15" s="75">
        <v>74.4</v>
      </c>
      <c r="F15" s="76" t="s">
        <v>98</v>
      </c>
      <c r="G15" s="76">
        <v>2666</v>
      </c>
      <c r="H15" s="3"/>
      <c r="I15" s="5">
        <v>7</v>
      </c>
      <c r="J15" s="5">
        <v>7</v>
      </c>
      <c r="K15" s="31">
        <v>7</v>
      </c>
      <c r="L15" s="5">
        <v>10</v>
      </c>
      <c r="M15" s="5">
        <v>8</v>
      </c>
      <c r="N15" s="6">
        <f>SUM(I15:M15)</f>
        <v>39</v>
      </c>
    </row>
    <row r="16" spans="1:14" ht="12.75">
      <c r="A16" s="44"/>
      <c r="B16" s="73" t="s">
        <v>95</v>
      </c>
      <c r="C16" s="73" t="s">
        <v>76</v>
      </c>
      <c r="D16" s="73"/>
      <c r="E16" s="73"/>
      <c r="F16" s="73"/>
      <c r="G16" s="73"/>
      <c r="H16" s="3"/>
      <c r="I16" s="6"/>
      <c r="J16" s="6"/>
      <c r="K16" s="27"/>
      <c r="L16" s="6"/>
      <c r="M16" s="6"/>
      <c r="N16" s="6"/>
    </row>
    <row r="17" spans="1:14" ht="12.75">
      <c r="A17" s="44" t="s">
        <v>77</v>
      </c>
      <c r="B17" s="73" t="s">
        <v>15</v>
      </c>
      <c r="C17" s="73" t="s">
        <v>48</v>
      </c>
      <c r="D17" s="74">
        <v>2.2</v>
      </c>
      <c r="E17" s="75">
        <v>6.24</v>
      </c>
      <c r="F17" s="76" t="s">
        <v>44</v>
      </c>
      <c r="G17" s="76">
        <v>3875</v>
      </c>
      <c r="H17" s="3"/>
      <c r="I17" s="5"/>
      <c r="J17" s="5"/>
      <c r="K17" s="32"/>
      <c r="L17" s="4"/>
      <c r="M17" s="4"/>
      <c r="N17" s="6">
        <f>SUM(I17:M17)</f>
        <v>0</v>
      </c>
    </row>
    <row r="18" spans="1:14" ht="12.75">
      <c r="A18" s="44"/>
      <c r="B18" s="68" t="s">
        <v>88</v>
      </c>
      <c r="C18" s="6" t="s">
        <v>49</v>
      </c>
      <c r="D18" s="16"/>
      <c r="E18" s="17"/>
      <c r="F18" s="5"/>
      <c r="G18" s="5"/>
      <c r="H18" s="3"/>
      <c r="I18" s="5"/>
      <c r="J18" s="5"/>
      <c r="K18" s="32"/>
      <c r="L18" s="4"/>
      <c r="M18" s="4"/>
      <c r="N18" s="6"/>
    </row>
    <row r="19" spans="1:14" ht="12.75">
      <c r="A19" s="44"/>
      <c r="B19" s="3"/>
      <c r="C19" s="10" t="s">
        <v>30</v>
      </c>
      <c r="D19" s="10" t="s">
        <v>28</v>
      </c>
      <c r="E19" s="10" t="s">
        <v>27</v>
      </c>
      <c r="F19" s="10" t="s">
        <v>29</v>
      </c>
      <c r="G19" s="50"/>
      <c r="H19" s="3"/>
      <c r="I19" s="3"/>
      <c r="J19" s="3"/>
      <c r="K19" s="28" t="s">
        <v>32</v>
      </c>
      <c r="L19" s="3"/>
      <c r="M19" s="3"/>
      <c r="N19" s="6"/>
    </row>
    <row r="20" spans="1:14" ht="12.75">
      <c r="A20" s="44"/>
      <c r="B20" s="1"/>
      <c r="C20" s="6"/>
      <c r="D20" s="6"/>
      <c r="E20" s="6"/>
      <c r="F20" s="6"/>
      <c r="G20" s="6"/>
      <c r="H20" s="3"/>
      <c r="I20" s="6" t="s">
        <v>33</v>
      </c>
      <c r="J20" s="6"/>
      <c r="K20" s="27"/>
      <c r="L20" s="6"/>
      <c r="M20" s="6"/>
      <c r="N20" s="6"/>
    </row>
    <row r="21" spans="1:10" ht="12.75">
      <c r="A21" s="44"/>
      <c r="B21" s="3"/>
      <c r="C21" s="6"/>
      <c r="D21" s="18"/>
      <c r="E21" s="19"/>
      <c r="F21" s="6"/>
      <c r="G21" s="20"/>
      <c r="H21" s="3"/>
      <c r="I21" s="6"/>
      <c r="J21" s="6"/>
    </row>
    <row r="22" spans="2:8" ht="12.75">
      <c r="B22" s="6"/>
      <c r="C22" s="6"/>
      <c r="D22" s="6"/>
      <c r="E22" s="21"/>
      <c r="F22" s="6"/>
      <c r="G22" s="6"/>
      <c r="H22" s="25"/>
    </row>
    <row r="23" spans="2:7" ht="12.75">
      <c r="B23" s="29" t="s">
        <v>40</v>
      </c>
      <c r="C23" s="30"/>
      <c r="D23" s="30"/>
      <c r="E23" s="30"/>
      <c r="F23" s="30"/>
      <c r="G23" s="30"/>
    </row>
    <row r="24" spans="2:7" ht="12.75">
      <c r="B24" s="21" t="s">
        <v>36</v>
      </c>
      <c r="C24" s="6"/>
      <c r="D24" s="6"/>
      <c r="E24" s="6"/>
      <c r="F24" s="6"/>
      <c r="G24" s="6"/>
    </row>
    <row r="25" spans="2:7" ht="12.75">
      <c r="B25" s="22" t="s">
        <v>39</v>
      </c>
      <c r="C25" s="6"/>
      <c r="D25" s="6"/>
      <c r="E25" s="6"/>
      <c r="F25" s="6"/>
      <c r="G25" s="6"/>
    </row>
    <row r="26" spans="2:7" ht="12.75">
      <c r="B26" s="23" t="s">
        <v>34</v>
      </c>
      <c r="C26" s="6"/>
      <c r="D26" s="6"/>
      <c r="E26" s="6"/>
      <c r="F26" s="6"/>
      <c r="G26" s="6"/>
    </row>
    <row r="27" spans="2:7" ht="12.75">
      <c r="B27" s="22" t="s">
        <v>35</v>
      </c>
      <c r="C27" s="6"/>
      <c r="D27" s="6"/>
      <c r="E27" s="6"/>
      <c r="F27" s="6"/>
      <c r="G27" s="6"/>
    </row>
    <row r="28" ht="12.75">
      <c r="B28" s="46" t="s">
        <v>50</v>
      </c>
    </row>
    <row r="30" ht="12.75">
      <c r="B30" s="69" t="s">
        <v>99</v>
      </c>
    </row>
    <row r="31" ht="12.75">
      <c r="B31" s="70" t="s">
        <v>100</v>
      </c>
    </row>
  </sheetData>
  <sheetProtection/>
  <printOptions/>
  <pageMargins left="0.787401575" right="0.787401575" top="0.984251969" bottom="0.984251969" header="0.492125985" footer="0.492125985"/>
  <pageSetup horizontalDpi="360" verticalDpi="360" orientation="portrait" paperSize="1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zoomScale="113" zoomScaleNormal="113" zoomScalePageLayoutView="0" workbookViewId="0" topLeftCell="A1">
      <selection activeCell="I7" sqref="I7"/>
    </sheetView>
  </sheetViews>
  <sheetFormatPr defaultColWidth="9.140625" defaultRowHeight="12.75"/>
  <cols>
    <col min="1" max="1" width="17.57421875" style="0" customWidth="1"/>
    <col min="15" max="15" width="10.8515625" style="0" customWidth="1"/>
  </cols>
  <sheetData>
    <row r="1" spans="1:15" ht="12.75">
      <c r="A1" s="1"/>
      <c r="B1" s="2" t="s">
        <v>9</v>
      </c>
      <c r="C1" s="3"/>
      <c r="D1" s="3"/>
      <c r="E1" s="3"/>
      <c r="F1" s="3"/>
      <c r="G1" s="3"/>
      <c r="H1" s="3"/>
      <c r="I1" s="3"/>
      <c r="J1" s="1"/>
      <c r="K1" s="3"/>
      <c r="L1" s="38"/>
      <c r="M1" s="38"/>
      <c r="N1" s="38"/>
      <c r="O1" s="38"/>
    </row>
    <row r="2" spans="1:15" ht="12.75">
      <c r="A2" s="3"/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31</v>
      </c>
      <c r="H2" s="6"/>
      <c r="I2" s="5" t="s">
        <v>8</v>
      </c>
      <c r="J2" s="7" t="s">
        <v>37</v>
      </c>
      <c r="K2" s="36"/>
      <c r="L2" s="40"/>
      <c r="M2" s="40"/>
      <c r="N2" s="40"/>
      <c r="O2" s="41"/>
    </row>
    <row r="3" spans="1:15" ht="12.75">
      <c r="A3" s="6" t="s">
        <v>45</v>
      </c>
      <c r="B3" s="8">
        <v>7</v>
      </c>
      <c r="C3" s="8">
        <v>7</v>
      </c>
      <c r="D3" s="8">
        <v>7</v>
      </c>
      <c r="E3" s="8">
        <v>7</v>
      </c>
      <c r="F3" s="8">
        <v>7</v>
      </c>
      <c r="G3" s="9">
        <f aca="true" t="shared" si="0" ref="G3:G10">SUM(B3:F3)</f>
        <v>35</v>
      </c>
      <c r="H3" s="6"/>
      <c r="I3" s="9">
        <f aca="true" t="shared" si="1" ref="I3:I10">SUM(G3)/4</f>
        <v>8.75</v>
      </c>
      <c r="J3" s="5" t="s">
        <v>54</v>
      </c>
      <c r="K3" s="37"/>
      <c r="L3" s="39"/>
      <c r="M3" s="39"/>
      <c r="N3" s="39"/>
      <c r="O3" s="42"/>
    </row>
    <row r="4" spans="1:15" ht="12.75">
      <c r="A4" s="6" t="s">
        <v>42</v>
      </c>
      <c r="B4" s="8">
        <v>3</v>
      </c>
      <c r="C4" s="8">
        <v>7</v>
      </c>
      <c r="D4" s="8">
        <v>7</v>
      </c>
      <c r="E4" s="8">
        <v>7</v>
      </c>
      <c r="F4" s="8">
        <v>7</v>
      </c>
      <c r="G4" s="9">
        <f t="shared" si="0"/>
        <v>31</v>
      </c>
      <c r="H4" s="6"/>
      <c r="I4" s="9">
        <f t="shared" si="1"/>
        <v>7.75</v>
      </c>
      <c r="J4" s="5" t="s">
        <v>56</v>
      </c>
      <c r="K4" s="37"/>
      <c r="L4" s="39"/>
      <c r="M4" s="39"/>
      <c r="N4" s="39"/>
      <c r="O4" s="42"/>
    </row>
    <row r="5" spans="1:15" ht="12.75">
      <c r="A5" s="6" t="s">
        <v>0</v>
      </c>
      <c r="B5" s="8">
        <v>6</v>
      </c>
      <c r="C5" s="8">
        <v>7</v>
      </c>
      <c r="D5" s="8">
        <v>7</v>
      </c>
      <c r="E5" s="8">
        <v>7</v>
      </c>
      <c r="F5" s="8">
        <v>7</v>
      </c>
      <c r="G5" s="9">
        <f t="shared" si="0"/>
        <v>34</v>
      </c>
      <c r="H5" s="6"/>
      <c r="I5" s="9">
        <f t="shared" si="1"/>
        <v>8.5</v>
      </c>
      <c r="J5" s="5" t="s">
        <v>55</v>
      </c>
      <c r="K5" s="37"/>
      <c r="L5" s="39"/>
      <c r="M5" s="39"/>
      <c r="N5" s="39"/>
      <c r="O5" s="42"/>
    </row>
    <row r="6" spans="1:15" ht="12.75">
      <c r="A6" s="6" t="s">
        <v>16</v>
      </c>
      <c r="B6" s="8">
        <v>4</v>
      </c>
      <c r="C6" s="8">
        <v>3</v>
      </c>
      <c r="D6" s="8">
        <v>5</v>
      </c>
      <c r="E6" s="8">
        <v>2</v>
      </c>
      <c r="F6" s="8">
        <v>5</v>
      </c>
      <c r="G6" s="9">
        <f t="shared" si="0"/>
        <v>19</v>
      </c>
      <c r="H6" s="6"/>
      <c r="I6" s="9">
        <f t="shared" si="1"/>
        <v>4.75</v>
      </c>
      <c r="J6" s="5" t="s">
        <v>58</v>
      </c>
      <c r="K6" s="37"/>
      <c r="L6" s="39"/>
      <c r="M6" s="39"/>
      <c r="N6" s="39"/>
      <c r="O6" s="42"/>
    </row>
    <row r="7" spans="1:15" ht="12.75">
      <c r="A7" s="6" t="s">
        <v>15</v>
      </c>
      <c r="B7" s="8">
        <v>1</v>
      </c>
      <c r="C7" s="8">
        <v>4</v>
      </c>
      <c r="D7" s="8">
        <v>4</v>
      </c>
      <c r="E7" s="8">
        <v>1</v>
      </c>
      <c r="F7" s="8">
        <v>1</v>
      </c>
      <c r="G7" s="9">
        <f t="shared" si="0"/>
        <v>11</v>
      </c>
      <c r="H7" s="6"/>
      <c r="I7" s="9">
        <f t="shared" si="1"/>
        <v>2.75</v>
      </c>
      <c r="J7" s="24" t="s">
        <v>60</v>
      </c>
      <c r="K7" s="35"/>
      <c r="L7" s="39"/>
      <c r="M7" s="39"/>
      <c r="N7" s="39"/>
      <c r="O7" s="42"/>
    </row>
    <row r="8" spans="1:15" ht="12.75">
      <c r="A8" s="6" t="s">
        <v>17</v>
      </c>
      <c r="B8" s="8">
        <v>8</v>
      </c>
      <c r="C8" s="8">
        <v>5</v>
      </c>
      <c r="D8" s="8">
        <v>3</v>
      </c>
      <c r="E8" s="8">
        <v>4</v>
      </c>
      <c r="F8" s="8">
        <v>3</v>
      </c>
      <c r="G8" s="9">
        <f t="shared" si="0"/>
        <v>23</v>
      </c>
      <c r="H8" s="6"/>
      <c r="I8" s="9">
        <f t="shared" si="1"/>
        <v>5.75</v>
      </c>
      <c r="J8" s="5" t="s">
        <v>57</v>
      </c>
      <c r="K8" s="35"/>
      <c r="L8" s="39"/>
      <c r="M8" s="39"/>
      <c r="N8" s="39"/>
      <c r="O8" s="42"/>
    </row>
    <row r="9" spans="1:15" ht="12.75">
      <c r="A9" s="6" t="s">
        <v>1</v>
      </c>
      <c r="B9" s="8">
        <v>5</v>
      </c>
      <c r="C9" s="8">
        <v>2</v>
      </c>
      <c r="D9" s="8">
        <v>1.5</v>
      </c>
      <c r="E9" s="8">
        <v>5</v>
      </c>
      <c r="F9" s="8">
        <v>4</v>
      </c>
      <c r="G9" s="9">
        <f t="shared" si="0"/>
        <v>17.5</v>
      </c>
      <c r="H9" s="6"/>
      <c r="I9" s="9">
        <f t="shared" si="1"/>
        <v>4.375</v>
      </c>
      <c r="J9" s="5" t="s">
        <v>59</v>
      </c>
      <c r="K9" s="35"/>
      <c r="L9" s="39"/>
      <c r="M9" s="39"/>
      <c r="N9" s="39"/>
      <c r="O9" s="42"/>
    </row>
    <row r="10" spans="1:15" ht="12.75">
      <c r="A10" s="33" t="s">
        <v>26</v>
      </c>
      <c r="B10" s="5">
        <v>2</v>
      </c>
      <c r="C10" s="5">
        <v>1</v>
      </c>
      <c r="D10" s="5">
        <v>1.5</v>
      </c>
      <c r="E10" s="5">
        <v>3</v>
      </c>
      <c r="F10" s="5">
        <v>2</v>
      </c>
      <c r="G10" s="9">
        <f t="shared" si="0"/>
        <v>9.5</v>
      </c>
      <c r="H10" s="6"/>
      <c r="I10" s="9">
        <f t="shared" si="1"/>
        <v>2.375</v>
      </c>
      <c r="J10" s="24" t="s">
        <v>77</v>
      </c>
      <c r="K10" s="35"/>
      <c r="L10" s="39"/>
      <c r="M10" s="39"/>
      <c r="N10" s="39"/>
      <c r="O10" s="42"/>
    </row>
    <row r="11" spans="1:15" ht="12.75">
      <c r="A11" s="3"/>
      <c r="B11" s="3"/>
      <c r="C11" s="3"/>
      <c r="D11" s="3"/>
      <c r="E11" s="3"/>
      <c r="F11" s="3"/>
      <c r="G11" s="9">
        <f>SUM(G3:G10)</f>
        <v>180</v>
      </c>
      <c r="H11" s="6"/>
      <c r="I11" s="6"/>
      <c r="J11" s="6"/>
      <c r="K11" s="35"/>
      <c r="L11" s="39"/>
      <c r="M11" s="39"/>
      <c r="N11" s="39"/>
      <c r="O11" s="42"/>
    </row>
    <row r="12" spans="1:15" ht="12.75">
      <c r="A12" s="6"/>
      <c r="B12" s="9">
        <f>SUM(B3:B10)</f>
        <v>36</v>
      </c>
      <c r="C12" s="9">
        <f>SUM(C3:C10)</f>
        <v>36</v>
      </c>
      <c r="D12" s="9">
        <f>SUM(D3:D10)</f>
        <v>36</v>
      </c>
      <c r="E12" s="9">
        <f>SUM(E3:E10)</f>
        <v>36</v>
      </c>
      <c r="F12" s="9">
        <f>SUM(F3:F10)</f>
        <v>36</v>
      </c>
      <c r="G12" s="9">
        <f>SUM(B12:F12)</f>
        <v>180</v>
      </c>
      <c r="H12" s="6"/>
      <c r="I12" s="6"/>
      <c r="J12" s="1"/>
      <c r="K12" s="35"/>
      <c r="L12" s="34"/>
      <c r="M12" s="34"/>
      <c r="N12" s="34"/>
      <c r="O12" s="34"/>
    </row>
    <row r="13" spans="1:15" ht="12.75">
      <c r="A13" s="6"/>
      <c r="B13" s="6"/>
      <c r="C13" s="6"/>
      <c r="D13" s="6"/>
      <c r="E13" s="6"/>
      <c r="F13" s="6"/>
      <c r="G13" s="6"/>
      <c r="H13" s="6"/>
      <c r="I13" s="6"/>
      <c r="J13" s="1"/>
      <c r="K13" s="35"/>
      <c r="L13" s="34"/>
      <c r="M13" s="34"/>
      <c r="N13" s="34"/>
      <c r="O13" s="34"/>
    </row>
    <row r="14" spans="1:15" ht="12.75">
      <c r="A14" s="6"/>
      <c r="B14" s="6" t="s">
        <v>61</v>
      </c>
      <c r="C14" s="6"/>
      <c r="D14" s="6"/>
      <c r="E14" s="6"/>
      <c r="F14" s="6"/>
      <c r="G14" s="6"/>
      <c r="H14" s="6"/>
      <c r="I14" s="6"/>
      <c r="J14" s="6"/>
      <c r="K14" s="35"/>
      <c r="L14" s="34"/>
      <c r="M14" s="34"/>
      <c r="N14" s="34"/>
      <c r="O14" s="34"/>
    </row>
    <row r="15" spans="1:15" ht="12.75">
      <c r="A15" s="6"/>
      <c r="B15" s="6" t="s">
        <v>62</v>
      </c>
      <c r="C15" s="6"/>
      <c r="D15" s="6"/>
      <c r="E15" s="6"/>
      <c r="F15" s="6"/>
      <c r="G15" s="6"/>
      <c r="H15" s="6"/>
      <c r="I15" s="6"/>
      <c r="J15" s="6"/>
      <c r="K15" s="36"/>
      <c r="L15" s="34"/>
      <c r="M15" s="34"/>
      <c r="N15" s="34"/>
      <c r="O15" s="34"/>
    </row>
    <row r="16" spans="1:15" ht="12.75">
      <c r="A16" s="6"/>
      <c r="B16" s="6" t="s">
        <v>23</v>
      </c>
      <c r="C16" s="6"/>
      <c r="D16" s="6"/>
      <c r="E16" s="6"/>
      <c r="F16" s="6"/>
      <c r="G16" s="6"/>
      <c r="H16" s="6"/>
      <c r="I16" s="6"/>
      <c r="J16" s="6"/>
      <c r="K16" s="37"/>
      <c r="L16" s="34"/>
      <c r="M16" s="34"/>
      <c r="N16" s="34"/>
      <c r="O16" s="34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37"/>
      <c r="L17" s="34"/>
      <c r="M17" s="34"/>
      <c r="N17" s="34"/>
      <c r="O17" s="34"/>
    </row>
    <row r="18" spans="1:15" ht="12.75">
      <c r="A18" s="1"/>
      <c r="B18" s="12" t="s">
        <v>10</v>
      </c>
      <c r="C18" s="3"/>
      <c r="D18" s="3"/>
      <c r="E18" s="3"/>
      <c r="F18" s="3"/>
      <c r="G18" s="3"/>
      <c r="H18" s="3"/>
      <c r="I18" s="3"/>
      <c r="J18" s="1"/>
      <c r="K18" s="37"/>
      <c r="L18" s="34"/>
      <c r="M18" s="34"/>
      <c r="N18" s="34"/>
      <c r="O18" s="34"/>
    </row>
    <row r="19" spans="1:15" ht="12.75">
      <c r="A19" s="3"/>
      <c r="B19" s="4" t="s">
        <v>11</v>
      </c>
      <c r="C19" s="5" t="s">
        <v>7</v>
      </c>
      <c r="D19" s="5" t="s">
        <v>12</v>
      </c>
      <c r="E19" s="5" t="s">
        <v>13</v>
      </c>
      <c r="F19" s="13" t="s">
        <v>14</v>
      </c>
      <c r="G19" s="4" t="s">
        <v>31</v>
      </c>
      <c r="H19" s="6"/>
      <c r="I19" s="5" t="s">
        <v>8</v>
      </c>
      <c r="J19" s="7" t="s">
        <v>37</v>
      </c>
      <c r="K19" s="37"/>
      <c r="L19" s="34"/>
      <c r="M19" s="34"/>
      <c r="N19" s="34"/>
      <c r="O19" s="34"/>
    </row>
    <row r="20" spans="1:15" ht="12.75">
      <c r="A20" s="6" t="s">
        <v>45</v>
      </c>
      <c r="B20" s="5">
        <v>9</v>
      </c>
      <c r="C20" s="5">
        <v>8.5</v>
      </c>
      <c r="D20" s="5">
        <v>9</v>
      </c>
      <c r="E20" s="5">
        <v>7.5</v>
      </c>
      <c r="F20" s="5">
        <v>8.5</v>
      </c>
      <c r="G20" s="9">
        <f aca="true" t="shared" si="2" ref="G20:G27">SUM(B20:F20)</f>
        <v>42.5</v>
      </c>
      <c r="H20" s="6"/>
      <c r="I20" s="9">
        <f aca="true" t="shared" si="3" ref="I20:I27">SUM(G20)/4</f>
        <v>10.625</v>
      </c>
      <c r="J20" s="5" t="s">
        <v>55</v>
      </c>
      <c r="K20" s="37"/>
      <c r="L20" s="34"/>
      <c r="M20" s="34"/>
      <c r="N20" s="34"/>
      <c r="O20" s="34"/>
    </row>
    <row r="21" spans="1:15" ht="12.75">
      <c r="A21" s="6" t="s">
        <v>42</v>
      </c>
      <c r="B21" s="5">
        <v>8</v>
      </c>
      <c r="C21" s="5">
        <v>7</v>
      </c>
      <c r="D21" s="5">
        <v>10</v>
      </c>
      <c r="E21" s="5">
        <v>7</v>
      </c>
      <c r="F21" s="5">
        <v>8</v>
      </c>
      <c r="G21" s="9">
        <f t="shared" si="2"/>
        <v>40</v>
      </c>
      <c r="H21" s="6"/>
      <c r="I21" s="9">
        <f t="shared" si="3"/>
        <v>10</v>
      </c>
      <c r="J21" s="5" t="s">
        <v>56</v>
      </c>
      <c r="K21" s="37"/>
      <c r="L21" s="34"/>
      <c r="M21" s="34"/>
      <c r="N21" s="34"/>
      <c r="O21" s="34"/>
    </row>
    <row r="22" spans="1:15" ht="12.75">
      <c r="A22" s="6" t="s">
        <v>0</v>
      </c>
      <c r="B22" s="5">
        <v>10</v>
      </c>
      <c r="C22" s="5">
        <v>8</v>
      </c>
      <c r="D22" s="5">
        <v>10</v>
      </c>
      <c r="E22" s="5">
        <v>9</v>
      </c>
      <c r="F22" s="5">
        <v>9</v>
      </c>
      <c r="G22" s="9">
        <f t="shared" si="2"/>
        <v>46</v>
      </c>
      <c r="H22" s="6"/>
      <c r="I22" s="9">
        <f t="shared" si="3"/>
        <v>11.5</v>
      </c>
      <c r="J22" s="5" t="s">
        <v>54</v>
      </c>
      <c r="K22" s="37"/>
      <c r="L22" s="34"/>
      <c r="M22" s="34"/>
      <c r="N22" s="34"/>
      <c r="O22" s="34"/>
    </row>
    <row r="23" spans="1:15" ht="12.75">
      <c r="A23" s="6" t="s">
        <v>16</v>
      </c>
      <c r="B23" s="5">
        <v>8</v>
      </c>
      <c r="C23" s="5">
        <v>7.5</v>
      </c>
      <c r="D23" s="5">
        <v>8</v>
      </c>
      <c r="E23" s="5">
        <v>7</v>
      </c>
      <c r="F23" s="5">
        <v>8</v>
      </c>
      <c r="G23" s="9">
        <f t="shared" si="2"/>
        <v>38.5</v>
      </c>
      <c r="H23" s="6"/>
      <c r="I23" s="9">
        <f t="shared" si="3"/>
        <v>9.625</v>
      </c>
      <c r="J23" s="5" t="s">
        <v>58</v>
      </c>
      <c r="K23" s="35"/>
      <c r="L23" s="34"/>
      <c r="M23" s="34"/>
      <c r="N23" s="34"/>
      <c r="O23" s="34"/>
    </row>
    <row r="24" spans="1:15" ht="12.75">
      <c r="A24" s="6" t="s">
        <v>15</v>
      </c>
      <c r="B24" s="5"/>
      <c r="C24" s="5"/>
      <c r="D24" s="32"/>
      <c r="E24" s="4"/>
      <c r="F24" s="4"/>
      <c r="G24" s="9">
        <f t="shared" si="2"/>
        <v>0</v>
      </c>
      <c r="H24" s="6"/>
      <c r="I24" s="9">
        <f t="shared" si="3"/>
        <v>0</v>
      </c>
      <c r="J24" s="5" t="s">
        <v>77</v>
      </c>
      <c r="K24" s="35"/>
      <c r="L24" s="34"/>
      <c r="M24" s="34"/>
      <c r="N24" s="34"/>
      <c r="O24" s="34"/>
    </row>
    <row r="25" spans="1:15" ht="12.75">
      <c r="A25" s="6" t="s">
        <v>17</v>
      </c>
      <c r="B25" s="5">
        <v>10</v>
      </c>
      <c r="C25" s="5">
        <v>7</v>
      </c>
      <c r="D25" s="31">
        <v>7</v>
      </c>
      <c r="E25" s="5">
        <v>5</v>
      </c>
      <c r="F25" s="5">
        <v>7</v>
      </c>
      <c r="G25" s="9">
        <f t="shared" si="2"/>
        <v>36</v>
      </c>
      <c r="H25" s="6"/>
      <c r="I25" s="9">
        <f t="shared" si="3"/>
        <v>9</v>
      </c>
      <c r="J25" s="5" t="s">
        <v>59</v>
      </c>
      <c r="K25" s="35"/>
      <c r="L25" s="34"/>
      <c r="M25" s="34"/>
      <c r="N25" s="34"/>
      <c r="O25" s="34"/>
    </row>
    <row r="26" spans="1:15" ht="12.75">
      <c r="A26" s="6" t="s">
        <v>1</v>
      </c>
      <c r="B26" s="5">
        <v>4</v>
      </c>
      <c r="C26" s="5">
        <v>10</v>
      </c>
      <c r="D26" s="31">
        <v>10</v>
      </c>
      <c r="E26" s="5">
        <v>3</v>
      </c>
      <c r="F26" s="5">
        <v>8</v>
      </c>
      <c r="G26" s="9">
        <f t="shared" si="2"/>
        <v>35</v>
      </c>
      <c r="H26" s="6"/>
      <c r="I26" s="9">
        <f t="shared" si="3"/>
        <v>8.75</v>
      </c>
      <c r="J26" s="5" t="s">
        <v>60</v>
      </c>
      <c r="K26" s="35"/>
      <c r="L26" s="34"/>
      <c r="M26" s="34"/>
      <c r="N26" s="34"/>
      <c r="O26" s="34"/>
    </row>
    <row r="27" spans="1:15" ht="12.75">
      <c r="A27" s="33" t="s">
        <v>26</v>
      </c>
      <c r="B27" s="5">
        <v>7</v>
      </c>
      <c r="C27" s="5">
        <v>7</v>
      </c>
      <c r="D27" s="31">
        <v>7</v>
      </c>
      <c r="E27" s="5">
        <v>10</v>
      </c>
      <c r="F27" s="5">
        <v>8</v>
      </c>
      <c r="G27" s="9">
        <f t="shared" si="2"/>
        <v>39</v>
      </c>
      <c r="H27" s="6"/>
      <c r="I27" s="9">
        <f t="shared" si="3"/>
        <v>9.75</v>
      </c>
      <c r="J27" s="5" t="s">
        <v>57</v>
      </c>
      <c r="K27" s="35"/>
      <c r="L27" s="34"/>
      <c r="M27" s="34"/>
      <c r="N27" s="34"/>
      <c r="O27" s="34"/>
    </row>
    <row r="28" spans="1:15" ht="12.75">
      <c r="A28" s="3"/>
      <c r="B28" s="3"/>
      <c r="C28" s="3"/>
      <c r="D28" s="3"/>
      <c r="E28" s="3"/>
      <c r="F28" s="3"/>
      <c r="G28" s="9">
        <f>SUM(G20:G27)</f>
        <v>277</v>
      </c>
      <c r="H28" s="6"/>
      <c r="I28" s="6"/>
      <c r="J28" s="6"/>
      <c r="K28" s="35"/>
      <c r="L28" s="34"/>
      <c r="M28" s="34"/>
      <c r="N28" s="34"/>
      <c r="O28" s="34"/>
    </row>
    <row r="29" spans="1:15" ht="12.75">
      <c r="A29" s="6"/>
      <c r="B29" s="9">
        <f>SUM(B20:B27)</f>
        <v>56</v>
      </c>
      <c r="C29" s="9">
        <f>SUM(C20:C27)</f>
        <v>55</v>
      </c>
      <c r="D29" s="9">
        <f>SUM(D20:D27)</f>
        <v>61</v>
      </c>
      <c r="E29" s="9">
        <f>SUM(E20:E27)</f>
        <v>48.5</v>
      </c>
      <c r="F29" s="9">
        <f>SUM(F20:F27)</f>
        <v>56.5</v>
      </c>
      <c r="G29" s="9">
        <f>SUM(B29:F29)</f>
        <v>277</v>
      </c>
      <c r="H29" s="6"/>
      <c r="I29" s="6"/>
      <c r="J29" s="6"/>
      <c r="K29" s="35"/>
      <c r="L29" s="34"/>
      <c r="M29" s="34"/>
      <c r="N29" s="34"/>
      <c r="O29" s="34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35"/>
      <c r="L30" s="34"/>
      <c r="M30" s="34"/>
      <c r="N30" s="34"/>
      <c r="O30" s="34"/>
    </row>
    <row r="31" spans="1:15" ht="12.75">
      <c r="A31" s="6"/>
      <c r="B31" s="6" t="s">
        <v>19</v>
      </c>
      <c r="C31" s="6"/>
      <c r="D31" s="6"/>
      <c r="E31" s="6"/>
      <c r="F31" s="6"/>
      <c r="G31" s="6"/>
      <c r="H31" s="6"/>
      <c r="I31" s="6"/>
      <c r="J31" s="6"/>
      <c r="K31" s="3"/>
      <c r="L31" s="34"/>
      <c r="M31" s="34"/>
      <c r="N31" s="34"/>
      <c r="O31" s="34"/>
    </row>
    <row r="32" spans="1:15" ht="12.75">
      <c r="A32" s="6"/>
      <c r="B32" s="6" t="s">
        <v>18</v>
      </c>
      <c r="C32" s="6"/>
      <c r="D32" s="6"/>
      <c r="E32" s="6"/>
      <c r="F32" s="6"/>
      <c r="G32" s="6"/>
      <c r="H32" s="6"/>
      <c r="I32" s="6"/>
      <c r="J32" s="6"/>
      <c r="L32" s="34"/>
      <c r="M32" s="34"/>
      <c r="N32" s="34"/>
      <c r="O32" s="34"/>
    </row>
    <row r="33" spans="1:15" ht="12.75">
      <c r="A33" s="6"/>
      <c r="B33" s="6" t="s">
        <v>20</v>
      </c>
      <c r="C33" s="6"/>
      <c r="D33" s="6"/>
      <c r="E33" s="6"/>
      <c r="F33" s="6"/>
      <c r="G33" s="6"/>
      <c r="H33" s="6"/>
      <c r="I33" s="6"/>
      <c r="J33" s="6"/>
      <c r="L33" s="34"/>
      <c r="M33" s="34"/>
      <c r="N33" s="34"/>
      <c r="O33" s="34"/>
    </row>
    <row r="34" spans="1:15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L34" s="34"/>
      <c r="M34" s="34"/>
      <c r="N34" s="34"/>
      <c r="O34" s="34"/>
    </row>
    <row r="35" spans="12:15" ht="12.75">
      <c r="L35" s="34"/>
      <c r="M35" s="34"/>
      <c r="N35" s="34"/>
      <c r="O35" s="34"/>
    </row>
    <row r="36" spans="12:15" ht="12.75">
      <c r="L36" s="34"/>
      <c r="M36" s="34"/>
      <c r="N36" s="34"/>
      <c r="O36" s="34"/>
    </row>
    <row r="37" spans="12:15" ht="12.75">
      <c r="L37" s="34"/>
      <c r="M37" s="34"/>
      <c r="N37" s="34"/>
      <c r="O37" s="34"/>
    </row>
    <row r="38" spans="12:15" ht="12.75">
      <c r="L38" s="34"/>
      <c r="M38" s="34"/>
      <c r="N38" s="34"/>
      <c r="O38" s="34"/>
    </row>
    <row r="39" spans="12:15" ht="12.75">
      <c r="L39" s="34"/>
      <c r="M39" s="34"/>
      <c r="N39" s="34"/>
      <c r="O39" s="34"/>
    </row>
    <row r="40" spans="12:15" ht="12.75">
      <c r="L40" s="34"/>
      <c r="M40" s="34"/>
      <c r="N40" s="34"/>
      <c r="O40" s="34"/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18.57421875" style="0" customWidth="1"/>
    <col min="4" max="4" width="0.9921875" style="0" customWidth="1"/>
    <col min="6" max="6" width="12.7109375" style="0" customWidth="1"/>
    <col min="7" max="7" width="0.9921875" style="0" customWidth="1"/>
    <col min="8" max="8" width="13.140625" style="0" customWidth="1"/>
    <col min="9" max="9" width="18.140625" style="0" customWidth="1"/>
  </cols>
  <sheetData>
    <row r="1" spans="1:9" ht="12.75">
      <c r="A1" s="15">
        <v>2008</v>
      </c>
      <c r="B1" s="3"/>
      <c r="C1" s="51" t="s">
        <v>21</v>
      </c>
      <c r="D1" s="42"/>
      <c r="E1" s="52"/>
      <c r="F1" s="4" t="s">
        <v>22</v>
      </c>
      <c r="G1" s="4"/>
      <c r="H1" s="4" t="s">
        <v>38</v>
      </c>
      <c r="I1" s="15" t="s">
        <v>46</v>
      </c>
    </row>
    <row r="2" spans="1:9" ht="12.75">
      <c r="A2" s="43"/>
      <c r="B2" s="3"/>
      <c r="C2" s="3"/>
      <c r="D2" s="53"/>
      <c r="E2" s="3"/>
      <c r="F2" s="3"/>
      <c r="G2" s="3"/>
      <c r="H2" s="3"/>
      <c r="I2" s="3"/>
    </row>
    <row r="3" spans="1:9" ht="12.75">
      <c r="A3" s="6" t="s">
        <v>45</v>
      </c>
      <c r="B3" s="5" t="s">
        <v>54</v>
      </c>
      <c r="C3" s="5">
        <v>8</v>
      </c>
      <c r="D3" s="47"/>
      <c r="E3" s="5" t="s">
        <v>55</v>
      </c>
      <c r="F3" s="11">
        <v>7</v>
      </c>
      <c r="G3" s="49"/>
      <c r="H3" s="11">
        <f aca="true" t="shared" si="0" ref="H3:H10">SUM(C3:F3)/2</f>
        <v>7.5</v>
      </c>
      <c r="I3" s="14" t="s">
        <v>54</v>
      </c>
    </row>
    <row r="4" spans="1:9" ht="12.75">
      <c r="A4" s="6" t="s">
        <v>0</v>
      </c>
      <c r="B4" s="5" t="s">
        <v>55</v>
      </c>
      <c r="C4" s="5">
        <v>7</v>
      </c>
      <c r="D4" s="47"/>
      <c r="E4" s="5" t="s">
        <v>54</v>
      </c>
      <c r="F4" s="11">
        <v>8</v>
      </c>
      <c r="G4" s="49"/>
      <c r="H4" s="11">
        <f t="shared" si="0"/>
        <v>7.5</v>
      </c>
      <c r="I4" s="14" t="s">
        <v>54</v>
      </c>
    </row>
    <row r="5" spans="1:9" ht="12.75">
      <c r="A5" s="6" t="s">
        <v>42</v>
      </c>
      <c r="B5" s="5" t="s">
        <v>56</v>
      </c>
      <c r="C5" s="5">
        <v>6</v>
      </c>
      <c r="D5" s="47"/>
      <c r="E5" s="5" t="s">
        <v>56</v>
      </c>
      <c r="F5" s="11">
        <v>6</v>
      </c>
      <c r="G5" s="49"/>
      <c r="H5" s="11">
        <f t="shared" si="0"/>
        <v>6</v>
      </c>
      <c r="I5" s="14" t="s">
        <v>56</v>
      </c>
    </row>
    <row r="6" spans="1:9" ht="12.75">
      <c r="A6" s="6" t="s">
        <v>16</v>
      </c>
      <c r="B6" s="5" t="s">
        <v>58</v>
      </c>
      <c r="C6" s="5">
        <v>4</v>
      </c>
      <c r="D6" s="47"/>
      <c r="E6" s="5" t="s">
        <v>58</v>
      </c>
      <c r="F6" s="5">
        <v>4</v>
      </c>
      <c r="G6" s="48"/>
      <c r="H6" s="11">
        <f t="shared" si="0"/>
        <v>4</v>
      </c>
      <c r="I6" s="14" t="s">
        <v>57</v>
      </c>
    </row>
    <row r="7" spans="1:9" ht="12.75">
      <c r="A7" s="6" t="s">
        <v>17</v>
      </c>
      <c r="B7" s="5" t="s">
        <v>57</v>
      </c>
      <c r="C7" s="5">
        <v>5</v>
      </c>
      <c r="D7" s="47"/>
      <c r="E7" s="5" t="s">
        <v>59</v>
      </c>
      <c r="F7" s="5">
        <v>3</v>
      </c>
      <c r="G7" s="48"/>
      <c r="H7" s="11">
        <f t="shared" si="0"/>
        <v>4</v>
      </c>
      <c r="I7" s="14" t="s">
        <v>57</v>
      </c>
    </row>
    <row r="8" spans="1:9" ht="12.75">
      <c r="A8" s="1" t="s">
        <v>26</v>
      </c>
      <c r="B8" s="24" t="s">
        <v>77</v>
      </c>
      <c r="C8" s="5">
        <v>1</v>
      </c>
      <c r="D8" s="47"/>
      <c r="E8" s="5" t="s">
        <v>57</v>
      </c>
      <c r="F8" s="5">
        <v>5</v>
      </c>
      <c r="G8" s="48"/>
      <c r="H8" s="11">
        <f t="shared" si="0"/>
        <v>3</v>
      </c>
      <c r="I8" s="14" t="s">
        <v>59</v>
      </c>
    </row>
    <row r="9" spans="1:9" ht="12.75">
      <c r="A9" s="6" t="s">
        <v>1</v>
      </c>
      <c r="B9" s="5" t="s">
        <v>59</v>
      </c>
      <c r="C9" s="5">
        <v>3</v>
      </c>
      <c r="D9" s="47"/>
      <c r="E9" s="5" t="s">
        <v>60</v>
      </c>
      <c r="F9" s="5">
        <v>2</v>
      </c>
      <c r="G9" s="48"/>
      <c r="H9" s="11">
        <f t="shared" si="0"/>
        <v>2.5</v>
      </c>
      <c r="I9" s="14" t="s">
        <v>60</v>
      </c>
    </row>
    <row r="10" spans="1:9" ht="12.75">
      <c r="A10" s="6" t="s">
        <v>15</v>
      </c>
      <c r="B10" s="24" t="s">
        <v>60</v>
      </c>
      <c r="C10" s="5">
        <v>2</v>
      </c>
      <c r="D10" s="47"/>
      <c r="E10" s="5" t="s">
        <v>77</v>
      </c>
      <c r="F10" s="11">
        <v>1</v>
      </c>
      <c r="G10" s="49"/>
      <c r="H10" s="11">
        <f t="shared" si="0"/>
        <v>1.5</v>
      </c>
      <c r="I10" s="14" t="s">
        <v>77</v>
      </c>
    </row>
    <row r="11" spans="2:9" ht="12.75">
      <c r="B11" s="5"/>
      <c r="C11" s="11"/>
      <c r="D11" s="49"/>
      <c r="E11" s="5"/>
      <c r="F11" s="11"/>
      <c r="G11" s="49"/>
      <c r="H11" s="11"/>
      <c r="I11" s="14"/>
    </row>
    <row r="12" ht="12.75">
      <c r="I12" s="45"/>
    </row>
    <row r="13" spans="3:9" ht="12.75">
      <c r="C13" s="44">
        <f>SUM(C3:C11)</f>
        <v>36</v>
      </c>
      <c r="D13" s="44"/>
      <c r="F13" s="44">
        <f>SUM(F3:F11)</f>
        <v>36</v>
      </c>
      <c r="G13" s="44"/>
      <c r="I13" s="45"/>
    </row>
  </sheetData>
  <sheetProtection/>
  <printOptions/>
  <pageMargins left="0.787401575" right="0.787401575" top="0.984251969" bottom="0.984251969" header="0.492125985" footer="0.49212598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19.7109375" style="0" customWidth="1"/>
    <col min="7" max="7" width="17.140625" style="0" customWidth="1"/>
    <col min="9" max="9" width="17.8515625" style="0" customWidth="1"/>
    <col min="14" max="14" width="7.421875" style="0" customWidth="1"/>
  </cols>
  <sheetData>
    <row r="1" spans="1:7" ht="12.75">
      <c r="A1" s="15">
        <v>2007</v>
      </c>
      <c r="B1" s="3"/>
      <c r="C1" s="4" t="s">
        <v>21</v>
      </c>
      <c r="D1" s="10"/>
      <c r="E1" s="4" t="s">
        <v>22</v>
      </c>
      <c r="F1" s="4" t="s">
        <v>38</v>
      </c>
      <c r="G1" s="15" t="s">
        <v>46</v>
      </c>
    </row>
    <row r="2" spans="1:14" ht="12.75">
      <c r="A2" s="43"/>
      <c r="B2" s="3"/>
      <c r="C2" s="3"/>
      <c r="D2" s="3"/>
      <c r="E2" s="3"/>
      <c r="F2" s="3"/>
      <c r="G2" s="3"/>
      <c r="I2" s="55" t="s">
        <v>87</v>
      </c>
      <c r="J2" s="62">
        <v>2006</v>
      </c>
      <c r="K2" s="56">
        <v>2007</v>
      </c>
      <c r="L2" s="56">
        <v>2008</v>
      </c>
      <c r="M2" s="56" t="s">
        <v>86</v>
      </c>
      <c r="N2" s="57"/>
    </row>
    <row r="3" spans="1:14" ht="12.75">
      <c r="A3" s="6" t="s">
        <v>42</v>
      </c>
      <c r="B3" s="5" t="s">
        <v>55</v>
      </c>
      <c r="C3" s="11">
        <v>12</v>
      </c>
      <c r="D3" s="5" t="s">
        <v>60</v>
      </c>
      <c r="E3" s="11">
        <v>7</v>
      </c>
      <c r="F3" s="11">
        <f aca="true" t="shared" si="0" ref="F3:F10">SUM(C3:E3)/2</f>
        <v>9.5</v>
      </c>
      <c r="G3" s="14" t="s">
        <v>54</v>
      </c>
      <c r="I3" s="60" t="s">
        <v>45</v>
      </c>
      <c r="J3" s="63">
        <v>1</v>
      </c>
      <c r="K3" s="58">
        <v>2</v>
      </c>
      <c r="L3" s="58">
        <v>1</v>
      </c>
      <c r="M3" s="58">
        <v>23</v>
      </c>
      <c r="N3" s="65" t="s">
        <v>54</v>
      </c>
    </row>
    <row r="4" spans="1:14" ht="12.75">
      <c r="A4" s="6" t="s">
        <v>45</v>
      </c>
      <c r="B4" s="5" t="s">
        <v>54</v>
      </c>
      <c r="C4" s="11">
        <v>13</v>
      </c>
      <c r="D4" s="5" t="s">
        <v>78</v>
      </c>
      <c r="E4" s="11">
        <v>4</v>
      </c>
      <c r="F4" s="11">
        <f t="shared" si="0"/>
        <v>8.5</v>
      </c>
      <c r="G4" s="14" t="s">
        <v>55</v>
      </c>
      <c r="I4" s="60" t="s">
        <v>0</v>
      </c>
      <c r="J4" s="63">
        <v>2</v>
      </c>
      <c r="K4" s="58">
        <v>4</v>
      </c>
      <c r="L4" s="58">
        <v>1</v>
      </c>
      <c r="M4" s="58">
        <v>20</v>
      </c>
      <c r="N4" s="66" t="s">
        <v>55</v>
      </c>
    </row>
    <row r="5" spans="1:14" ht="12.75">
      <c r="A5" s="6" t="s">
        <v>1</v>
      </c>
      <c r="B5" s="5" t="s">
        <v>79</v>
      </c>
      <c r="C5" s="5">
        <v>3.5</v>
      </c>
      <c r="D5" s="11" t="s">
        <v>54</v>
      </c>
      <c r="E5" s="5">
        <v>12</v>
      </c>
      <c r="F5" s="11">
        <f t="shared" si="0"/>
        <v>7.75</v>
      </c>
      <c r="G5" s="14" t="s">
        <v>56</v>
      </c>
      <c r="I5" s="60" t="s">
        <v>42</v>
      </c>
      <c r="J5" s="63">
        <v>3</v>
      </c>
      <c r="K5" s="58">
        <v>1</v>
      </c>
      <c r="L5" s="58">
        <v>3</v>
      </c>
      <c r="M5" s="58">
        <v>20</v>
      </c>
      <c r="N5" s="66" t="s">
        <v>55</v>
      </c>
    </row>
    <row r="6" spans="1:14" ht="12.75">
      <c r="A6" s="6" t="s">
        <v>0</v>
      </c>
      <c r="B6" s="5" t="s">
        <v>57</v>
      </c>
      <c r="C6" s="11">
        <v>10</v>
      </c>
      <c r="D6" s="5" t="s">
        <v>78</v>
      </c>
      <c r="E6" s="11">
        <v>4</v>
      </c>
      <c r="F6" s="11">
        <f t="shared" si="0"/>
        <v>7</v>
      </c>
      <c r="G6" s="14" t="s">
        <v>57</v>
      </c>
      <c r="I6" s="60" t="s">
        <v>16</v>
      </c>
      <c r="J6" s="63">
        <v>4</v>
      </c>
      <c r="K6" s="58">
        <v>8</v>
      </c>
      <c r="L6" s="58">
        <v>4</v>
      </c>
      <c r="M6" s="58">
        <v>11</v>
      </c>
      <c r="N6" s="66" t="s">
        <v>57</v>
      </c>
    </row>
    <row r="7" spans="1:14" ht="12.75">
      <c r="A7" s="1" t="s">
        <v>26</v>
      </c>
      <c r="B7" s="5" t="s">
        <v>80</v>
      </c>
      <c r="C7" s="5">
        <v>2</v>
      </c>
      <c r="D7" s="11" t="s">
        <v>54</v>
      </c>
      <c r="E7" s="5">
        <v>12</v>
      </c>
      <c r="F7" s="11">
        <f t="shared" si="0"/>
        <v>7</v>
      </c>
      <c r="G7" s="14" t="s">
        <v>57</v>
      </c>
      <c r="I7" s="60" t="s">
        <v>17</v>
      </c>
      <c r="J7" s="63">
        <v>5</v>
      </c>
      <c r="K7" s="58">
        <v>7</v>
      </c>
      <c r="L7" s="58">
        <v>4</v>
      </c>
      <c r="M7" s="58">
        <v>11</v>
      </c>
      <c r="N7" s="66" t="s">
        <v>57</v>
      </c>
    </row>
    <row r="8" spans="1:14" ht="12.75">
      <c r="A8" s="6" t="s">
        <v>15</v>
      </c>
      <c r="B8" s="5" t="s">
        <v>79</v>
      </c>
      <c r="C8" s="5">
        <v>3.5</v>
      </c>
      <c r="D8" s="5" t="s">
        <v>57</v>
      </c>
      <c r="E8" s="5">
        <v>9.5</v>
      </c>
      <c r="F8" s="11">
        <f t="shared" si="0"/>
        <v>6.5</v>
      </c>
      <c r="G8" s="14" t="s">
        <v>59</v>
      </c>
      <c r="I8" s="60" t="s">
        <v>1</v>
      </c>
      <c r="J8" s="63">
        <v>7</v>
      </c>
      <c r="K8" s="58">
        <v>3</v>
      </c>
      <c r="L8" s="58">
        <v>7</v>
      </c>
      <c r="M8" s="58">
        <v>10</v>
      </c>
      <c r="N8" s="66" t="s">
        <v>59</v>
      </c>
    </row>
    <row r="9" spans="1:14" ht="12.75">
      <c r="A9" s="6" t="s">
        <v>17</v>
      </c>
      <c r="B9" s="5" t="s">
        <v>78</v>
      </c>
      <c r="C9" s="5">
        <v>5</v>
      </c>
      <c r="D9" s="11" t="s">
        <v>77</v>
      </c>
      <c r="E9" s="5">
        <v>6</v>
      </c>
      <c r="F9" s="11">
        <f t="shared" si="0"/>
        <v>5.5</v>
      </c>
      <c r="G9" s="14" t="s">
        <v>60</v>
      </c>
      <c r="I9" s="61" t="s">
        <v>26</v>
      </c>
      <c r="J9" s="63"/>
      <c r="K9" s="58">
        <v>4</v>
      </c>
      <c r="L9" s="58">
        <v>6</v>
      </c>
      <c r="M9" s="58">
        <v>8</v>
      </c>
      <c r="N9" s="66" t="s">
        <v>60</v>
      </c>
    </row>
    <row r="10" spans="1:14" ht="12.75">
      <c r="A10" s="6" t="s">
        <v>16</v>
      </c>
      <c r="B10" s="5" t="s">
        <v>81</v>
      </c>
      <c r="C10" s="11">
        <v>1</v>
      </c>
      <c r="D10" s="5" t="s">
        <v>57</v>
      </c>
      <c r="E10" s="11">
        <v>9.5</v>
      </c>
      <c r="F10" s="11">
        <f t="shared" si="0"/>
        <v>5.25</v>
      </c>
      <c r="G10" s="14" t="s">
        <v>77</v>
      </c>
      <c r="I10" s="60" t="s">
        <v>15</v>
      </c>
      <c r="J10" s="64">
        <v>6</v>
      </c>
      <c r="K10" s="59">
        <v>6</v>
      </c>
      <c r="L10" s="59">
        <v>8</v>
      </c>
      <c r="M10" s="59">
        <v>7</v>
      </c>
      <c r="N10" s="67" t="s">
        <v>77</v>
      </c>
    </row>
    <row r="13" spans="1:7" ht="12.75">
      <c r="A13" s="15">
        <v>2006</v>
      </c>
      <c r="B13" s="3"/>
      <c r="C13" s="4" t="s">
        <v>21</v>
      </c>
      <c r="D13" s="10"/>
      <c r="E13" s="4" t="s">
        <v>22</v>
      </c>
      <c r="F13" s="4" t="s">
        <v>38</v>
      </c>
      <c r="G13" s="15" t="s">
        <v>46</v>
      </c>
    </row>
    <row r="14" spans="1:7" ht="12.75">
      <c r="A14" s="3"/>
      <c r="B14" s="3"/>
      <c r="C14" s="3"/>
      <c r="D14" s="3"/>
      <c r="E14" s="3"/>
      <c r="F14" s="3"/>
      <c r="G14" s="3"/>
    </row>
    <row r="15" spans="1:7" ht="12.75">
      <c r="A15" s="6" t="s">
        <v>82</v>
      </c>
      <c r="B15" s="5" t="s">
        <v>54</v>
      </c>
      <c r="C15" s="11">
        <v>8.5</v>
      </c>
      <c r="D15" s="5" t="s">
        <v>55</v>
      </c>
      <c r="E15" s="11">
        <v>8</v>
      </c>
      <c r="F15" s="11">
        <f aca="true" t="shared" si="1" ref="F15:F21">SUM(C15:E15)/2</f>
        <v>8.25</v>
      </c>
      <c r="G15" s="14" t="s">
        <v>54</v>
      </c>
    </row>
    <row r="16" spans="1:7" ht="12.75">
      <c r="A16" s="6" t="s">
        <v>0</v>
      </c>
      <c r="B16" s="5" t="s">
        <v>56</v>
      </c>
      <c r="C16" s="11">
        <v>7</v>
      </c>
      <c r="D16" s="5" t="s">
        <v>54</v>
      </c>
      <c r="E16" s="11">
        <v>9</v>
      </c>
      <c r="F16" s="11">
        <f t="shared" si="1"/>
        <v>8</v>
      </c>
      <c r="G16" s="14" t="s">
        <v>55</v>
      </c>
    </row>
    <row r="17" spans="1:7" ht="12.75">
      <c r="A17" s="6" t="s">
        <v>83</v>
      </c>
      <c r="B17" s="5" t="s">
        <v>54</v>
      </c>
      <c r="C17" s="11">
        <v>8.5</v>
      </c>
      <c r="D17" s="5" t="s">
        <v>58</v>
      </c>
      <c r="E17" s="11">
        <v>5</v>
      </c>
      <c r="F17" s="11">
        <f t="shared" si="1"/>
        <v>6.75</v>
      </c>
      <c r="G17" s="14" t="s">
        <v>56</v>
      </c>
    </row>
    <row r="18" spans="1:7" ht="12.75">
      <c r="A18" s="6" t="s">
        <v>16</v>
      </c>
      <c r="B18" s="5" t="s">
        <v>60</v>
      </c>
      <c r="C18" s="11">
        <v>3</v>
      </c>
      <c r="D18" s="5" t="s">
        <v>57</v>
      </c>
      <c r="E18" s="11">
        <v>6</v>
      </c>
      <c r="F18" s="11">
        <f t="shared" si="1"/>
        <v>4.5</v>
      </c>
      <c r="G18" s="14" t="s">
        <v>57</v>
      </c>
    </row>
    <row r="19" spans="1:7" ht="12.75">
      <c r="A19" s="6" t="s">
        <v>17</v>
      </c>
      <c r="B19" s="5" t="s">
        <v>59</v>
      </c>
      <c r="C19" s="11">
        <v>4</v>
      </c>
      <c r="D19" s="5" t="s">
        <v>60</v>
      </c>
      <c r="E19" s="11">
        <v>3</v>
      </c>
      <c r="F19" s="11">
        <f t="shared" si="1"/>
        <v>3.5</v>
      </c>
      <c r="G19" s="14" t="s">
        <v>58</v>
      </c>
    </row>
    <row r="20" spans="1:7" ht="12.75">
      <c r="A20" s="6" t="s">
        <v>15</v>
      </c>
      <c r="B20" s="5" t="s">
        <v>77</v>
      </c>
      <c r="C20" s="11">
        <v>2</v>
      </c>
      <c r="D20" s="5" t="s">
        <v>60</v>
      </c>
      <c r="E20" s="11">
        <v>3</v>
      </c>
      <c r="F20" s="11">
        <f t="shared" si="1"/>
        <v>2.5</v>
      </c>
      <c r="G20" s="14" t="s">
        <v>59</v>
      </c>
    </row>
    <row r="21" spans="1:7" ht="12.75">
      <c r="A21" s="6" t="s">
        <v>1</v>
      </c>
      <c r="B21" s="5" t="s">
        <v>78</v>
      </c>
      <c r="C21" s="11">
        <v>1</v>
      </c>
      <c r="D21" s="5" t="s">
        <v>78</v>
      </c>
      <c r="E21" s="11">
        <v>1</v>
      </c>
      <c r="F21" s="11">
        <f t="shared" si="1"/>
        <v>1</v>
      </c>
      <c r="G21" s="14" t="s">
        <v>60</v>
      </c>
    </row>
    <row r="24" spans="1:7" ht="12.75">
      <c r="A24" s="15">
        <v>2008</v>
      </c>
      <c r="B24" s="3"/>
      <c r="C24" s="51" t="s">
        <v>21</v>
      </c>
      <c r="D24" s="52"/>
      <c r="E24" s="4" t="s">
        <v>22</v>
      </c>
      <c r="F24" s="4" t="s">
        <v>38</v>
      </c>
      <c r="G24" s="15" t="s">
        <v>46</v>
      </c>
    </row>
    <row r="25" spans="1:7" ht="12.75">
      <c r="A25" s="43"/>
      <c r="B25" s="3"/>
      <c r="C25" s="3"/>
      <c r="D25" s="3"/>
      <c r="E25" s="3"/>
      <c r="F25" s="3"/>
      <c r="G25" s="3"/>
    </row>
    <row r="26" spans="1:7" ht="12.75">
      <c r="A26" s="6" t="s">
        <v>45</v>
      </c>
      <c r="B26" s="5" t="s">
        <v>54</v>
      </c>
      <c r="C26" s="5">
        <v>8</v>
      </c>
      <c r="D26" s="5" t="s">
        <v>55</v>
      </c>
      <c r="E26" s="11">
        <v>7</v>
      </c>
      <c r="F26" s="11">
        <f aca="true" t="shared" si="2" ref="F26:F33">SUM(C26:E26)/2</f>
        <v>7.5</v>
      </c>
      <c r="G26" s="14" t="s">
        <v>54</v>
      </c>
    </row>
    <row r="27" spans="1:7" ht="12.75">
      <c r="A27" s="6" t="s">
        <v>0</v>
      </c>
      <c r="B27" s="5" t="s">
        <v>55</v>
      </c>
      <c r="C27" s="5">
        <v>7</v>
      </c>
      <c r="D27" s="5" t="s">
        <v>54</v>
      </c>
      <c r="E27" s="11">
        <v>8</v>
      </c>
      <c r="F27" s="11">
        <f t="shared" si="2"/>
        <v>7.5</v>
      </c>
      <c r="G27" s="14" t="s">
        <v>54</v>
      </c>
    </row>
    <row r="28" spans="1:7" ht="12.75">
      <c r="A28" s="6" t="s">
        <v>42</v>
      </c>
      <c r="B28" s="5" t="s">
        <v>56</v>
      </c>
      <c r="C28" s="5">
        <v>6</v>
      </c>
      <c r="D28" s="5" t="s">
        <v>56</v>
      </c>
      <c r="E28" s="11">
        <v>6</v>
      </c>
      <c r="F28" s="11">
        <f t="shared" si="2"/>
        <v>6</v>
      </c>
      <c r="G28" s="14" t="s">
        <v>56</v>
      </c>
    </row>
    <row r="29" spans="1:7" ht="12.75">
      <c r="A29" s="6" t="s">
        <v>16</v>
      </c>
      <c r="B29" s="5" t="s">
        <v>58</v>
      </c>
      <c r="C29" s="5">
        <v>4</v>
      </c>
      <c r="D29" s="5" t="s">
        <v>58</v>
      </c>
      <c r="E29" s="5">
        <v>4</v>
      </c>
      <c r="F29" s="11">
        <f t="shared" si="2"/>
        <v>4</v>
      </c>
      <c r="G29" s="14" t="s">
        <v>57</v>
      </c>
    </row>
    <row r="30" spans="1:7" ht="12.75">
      <c r="A30" s="6" t="s">
        <v>17</v>
      </c>
      <c r="B30" s="5" t="s">
        <v>57</v>
      </c>
      <c r="C30" s="5">
        <v>5</v>
      </c>
      <c r="D30" s="5" t="s">
        <v>59</v>
      </c>
      <c r="E30" s="5">
        <v>3</v>
      </c>
      <c r="F30" s="11">
        <f t="shared" si="2"/>
        <v>4</v>
      </c>
      <c r="G30" s="14" t="s">
        <v>57</v>
      </c>
    </row>
    <row r="31" spans="1:7" ht="12.75">
      <c r="A31" s="1" t="s">
        <v>26</v>
      </c>
      <c r="B31" s="24" t="s">
        <v>77</v>
      </c>
      <c r="C31" s="5">
        <v>1</v>
      </c>
      <c r="D31" s="5" t="s">
        <v>57</v>
      </c>
      <c r="E31" s="5">
        <v>5</v>
      </c>
      <c r="F31" s="11">
        <f t="shared" si="2"/>
        <v>3</v>
      </c>
      <c r="G31" s="14" t="s">
        <v>59</v>
      </c>
    </row>
    <row r="32" spans="1:7" ht="12.75">
      <c r="A32" s="6" t="s">
        <v>1</v>
      </c>
      <c r="B32" s="5" t="s">
        <v>59</v>
      </c>
      <c r="C32" s="5">
        <v>3</v>
      </c>
      <c r="D32" s="5" t="s">
        <v>60</v>
      </c>
      <c r="E32" s="5">
        <v>2</v>
      </c>
      <c r="F32" s="11">
        <f t="shared" si="2"/>
        <v>2.5</v>
      </c>
      <c r="G32" s="14" t="s">
        <v>60</v>
      </c>
    </row>
    <row r="33" spans="1:7" ht="12.75">
      <c r="A33" s="6" t="s">
        <v>15</v>
      </c>
      <c r="B33" s="24" t="s">
        <v>60</v>
      </c>
      <c r="C33" s="5">
        <v>2</v>
      </c>
      <c r="D33" s="5" t="s">
        <v>77</v>
      </c>
      <c r="E33" s="11">
        <v>1</v>
      </c>
      <c r="F33" s="11">
        <f t="shared" si="2"/>
        <v>1.5</v>
      </c>
      <c r="G33" s="14" t="s">
        <v>77</v>
      </c>
    </row>
  </sheetData>
  <sheetProtection/>
  <printOptions/>
  <pageMargins left="0.511811024" right="0.511811024" top="0.787401575" bottom="0.787401575" header="0.31496062" footer="0.3149606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</dc:creator>
  <cp:keywords/>
  <dc:description/>
  <cp:lastModifiedBy>Ze Lobo</cp:lastModifiedBy>
  <dcterms:created xsi:type="dcterms:W3CDTF">2006-09-09T13:15:17Z</dcterms:created>
  <dcterms:modified xsi:type="dcterms:W3CDTF">2008-12-22T01:24:59Z</dcterms:modified>
  <cp:category/>
  <cp:version/>
  <cp:contentType/>
  <cp:contentStatus/>
</cp:coreProperties>
</file>